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<sst xmlns="http://schemas.openxmlformats.org/spreadsheetml/2006/main" count="70" uniqueCount="70">
  <si>
    <t xml:space="preserve"/>
  </si>
  <si>
    <t xml:space="preserve">IOE010</t>
  </si>
  <si>
    <t xml:space="preserve">Ud</t>
  </si>
  <si>
    <t xml:space="preserve">Escada de emergência.</t>
  </si>
  <si>
    <r>
      <rPr>
        <sz val="8.25"/>
        <color rgb="FF000000"/>
        <rFont val="Arial"/>
        <family val="2"/>
      </rPr>
      <t xml:space="preserve">Fornecimento e montagem de escada metálica de emergência composta de vigas de apoio de degraus e patamares, para </t>
    </r>
    <r>
      <rPr>
        <b/>
        <sz val="8.25"/>
        <color rgb="FF000000"/>
        <rFont val="Arial"/>
        <family val="2"/>
      </rPr>
      <t xml:space="preserve">7</t>
    </r>
    <r>
      <rPr>
        <sz val="8.25"/>
        <color rgb="FF000000"/>
        <rFont val="Arial"/>
        <family val="2"/>
      </rPr>
      <t xml:space="preserve"> pisos, de altura máxima de piso 3 m, recta de dois tramos com descanso, com uma largura útil de </t>
    </r>
    <r>
      <rPr>
        <b/>
        <sz val="8.25"/>
        <color rgb="FF000000"/>
        <rFont val="Arial"/>
        <family val="2"/>
      </rPr>
      <t xml:space="preserve">1</t>
    </r>
    <r>
      <rPr>
        <sz val="8.25"/>
        <color rgb="FF000000"/>
        <rFont val="Arial"/>
        <family val="2"/>
      </rPr>
      <t xml:space="preserve"> m para uma sobrecarga de 400 kg/m², classe A1 segundo </t>
    </r>
    <r>
      <rPr>
        <b/>
        <sz val="8.25"/>
        <color rgb="FF000000"/>
        <rFont val="Arial"/>
        <family val="2"/>
      </rPr>
      <t xml:space="preserve">NP EN 13501-1</t>
    </r>
    <r>
      <rPr>
        <sz val="8.25"/>
        <color rgb="FF000000"/>
        <rFont val="Arial"/>
        <family val="2"/>
      </rPr>
      <t xml:space="preserve">, elaborada em oficina e montada em obra através de uniões soldadas. Composta de: FUNDAÇÃO de betão armado, realizada com </t>
    </r>
    <r>
      <rPr>
        <b/>
        <sz val="8.25"/>
        <color rgb="FF000000"/>
        <rFont val="Arial"/>
        <family val="2"/>
      </rPr>
      <t xml:space="preserve">betão C25/30 (XC1(P); D12; S3; Cl 0,4) fabricado em central, e betonagem desde camião</t>
    </r>
    <r>
      <rPr>
        <sz val="8.25"/>
        <color rgb="FF000000"/>
        <rFont val="Arial"/>
        <family val="2"/>
      </rPr>
      <t xml:space="preserve"> e aço </t>
    </r>
    <r>
      <rPr>
        <b/>
        <sz val="8.25"/>
        <color rgb="FF000000"/>
        <rFont val="Arial"/>
        <family val="2"/>
      </rPr>
      <t xml:space="preserve">A400 NR</t>
    </r>
    <r>
      <rPr>
        <sz val="8.25"/>
        <color rgb="FF000000"/>
        <rFont val="Arial"/>
        <family val="2"/>
      </rPr>
      <t xml:space="preserve">, com uma quantidade aproximada de </t>
    </r>
    <r>
      <rPr>
        <b/>
        <sz val="8.25"/>
        <color rgb="FF000000"/>
        <rFont val="Arial"/>
        <family val="2"/>
      </rPr>
      <t xml:space="preserve">50</t>
    </r>
    <r>
      <rPr>
        <sz val="8.25"/>
        <color rgb="FF000000"/>
        <rFont val="Arial"/>
        <family val="2"/>
      </rPr>
      <t xml:space="preserve"> kg/m³, betonada sobre base de betão de limpeza, no fundo da escavação previamente realizada. ESTRUTURA metálica </t>
    </r>
    <r>
      <rPr>
        <b/>
        <sz val="8.25"/>
        <color rgb="FF000000"/>
        <rFont val="Arial"/>
        <family val="2"/>
      </rPr>
      <t xml:space="preserve">de perfis de aço S 275 JR laminado a quente, formada por dois pilares intermédios com perfis HEB, viga de apoio de degraus com perfis IPE e viga consola para suporte da viga de patamar com perfis HEB</t>
    </r>
    <r>
      <rPr>
        <sz val="8.25"/>
        <color rgb="FF000000"/>
        <rFont val="Arial"/>
        <family val="2"/>
      </rPr>
      <t xml:space="preserve">. DEGRAUS E PATAMAR </t>
    </r>
    <r>
      <rPr>
        <b/>
        <sz val="8.25"/>
        <color rgb="FF000000"/>
        <rFont val="Arial"/>
        <family val="2"/>
      </rPr>
      <t xml:space="preserve">de chapa gota de aço galvanizado, de 3 mm de espessura</t>
    </r>
    <r>
      <rPr>
        <sz val="8.25"/>
        <color rgb="FF000000"/>
        <rFont val="Arial"/>
        <family val="2"/>
      </rPr>
      <t xml:space="preserve"> e GUARDA </t>
    </r>
    <r>
      <rPr>
        <b/>
        <sz val="8.25"/>
        <color rgb="FF000000"/>
        <rFont val="Arial"/>
        <family val="2"/>
      </rPr>
      <t xml:space="preserve">de 1,10 m de altura, de tubo de aço laminado a frio, de 40x20x1,5 mm e 20x20x1,5 mm, colocada em todo o seu perimetro e na caixa da escada</t>
    </r>
    <r>
      <rPr>
        <sz val="8.25"/>
        <color rgb="FF000000"/>
        <rFont val="Arial"/>
        <family val="2"/>
      </rPr>
      <t xml:space="preserve">. Inclusive placas de ancoragem à fundação e à estrutura do edifício, peças especiais e desperdícios.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</si>
  <si>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</si>
  <si>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</si>
  <si>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</si>
  <si>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</si>
  <si>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</si>
  <si>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</si>
  <si>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mt10hmf020ba</t>
  </si>
  <si>
    <t xml:space="preserve">m³</t>
  </si>
  <si>
    <t xml:space="preserve">Betão simples C12/15 (X0(P); D25; S2; Cl 1,0), fabricado em central, segundo NP EN 206-1.</t>
  </si>
  <si>
    <t xml:space="preserve">mt10haf020bgngc</t>
  </si>
  <si>
    <t xml:space="preserve">m³</t>
  </si>
  <si>
    <t xml:space="preserve">Betão C25/30 (XC1(P) D12; S3; Cl 0,4), fabricado em central, segundo NP EN 206-1.</t>
  </si>
  <si>
    <t xml:space="preserve">mt07aco020a</t>
  </si>
  <si>
    <t xml:space="preserve">Ud</t>
  </si>
  <si>
    <t xml:space="preserve">Separador homologado para fundações.</t>
  </si>
  <si>
    <t xml:space="preserve">mt07aco040e</t>
  </si>
  <si>
    <t xml:space="preserve">kg</t>
  </si>
  <si>
    <t xml:space="preserve">Aço em varões nervurados, A400 NR, fornecido em obra em varões sem elaborar, de vários diâmetros.</t>
  </si>
  <si>
    <t xml:space="preserve">mt41esc010a</t>
  </si>
  <si>
    <t xml:space="preserve">Ud</t>
  </si>
  <si>
    <t xml:space="preserve">Módulo de escada metálica de emergência, recta de dois tramos com descanso por piso de 3 m de altura máxima, com uma largura útil de 1 m, para uma sobrecarga de utilização de 400 kg/m², classe A1 segundo NP EN 13501-1, composto por: uma estrutura metálica de perfis de aço S 275 JR laminado a quente, formada por dois pilares intermédios com perfis HEB, viga de apoio de degraus com perfis IPE e viga consola para suporte da viga de patamar com perfis HEB; degraus e patamar de chapa gota de aço galvanizado, de 3 mm de espessura; e por uma guarda, de 1,10 m de altura, de tubo de aço laminado a frio, de 40x20x1,5 mm e 20x20x1,5 mm, colocada em todo o seu perimetro e na caixa da escada; com preparação de superfícies em grau SA21/2 segundo EN ISO 8501-1 e aplicação posterior de duas demãos de primário com uma espessura mínima da película seca de 30 microns por demão; elaborado em oficina.</t>
  </si>
  <si>
    <t xml:space="preserve">mt07ala010h</t>
  </si>
  <si>
    <t xml:space="preserve">kg</t>
  </si>
  <si>
    <t xml:space="preserve">Aço laminado EN 10025 S275JR, em perfis laminados a quente, peças simples, para aplicações estruturais.</t>
  </si>
  <si>
    <t xml:space="preserve">mt27pfi010</t>
  </si>
  <si>
    <t xml:space="preserve">l</t>
  </si>
  <si>
    <t xml:space="preserve">Primário de secagem rápida, formulado com resinas alquídicas modificadas e fosfato de zinco.</t>
  </si>
  <si>
    <t xml:space="preserve">mq07gte010a</t>
  </si>
  <si>
    <t xml:space="preserve">h</t>
  </si>
  <si>
    <t xml:space="preserve">Autogrua de braço telescópico com uma capacidade de elevação de 12 t e 20 m de altura máxima de trabalho.</t>
  </si>
  <si>
    <t xml:space="preserve">mq08sol020</t>
  </si>
  <si>
    <t xml:space="preserve">h</t>
  </si>
  <si>
    <t xml:space="preserve">Equipamentos e elementos auxiliares para soldadura eléctrica.</t>
  </si>
  <si>
    <t xml:space="preserve">mo043</t>
  </si>
  <si>
    <t xml:space="preserve">h</t>
  </si>
  <si>
    <t xml:space="preserve">Oficial de 1ª armador de ferro.</t>
  </si>
  <si>
    <t xml:space="preserve">mo090</t>
  </si>
  <si>
    <t xml:space="preserve">h</t>
  </si>
  <si>
    <t xml:space="preserve">Ajudante de armador de ferro.</t>
  </si>
  <si>
    <t xml:space="preserve">mo045</t>
  </si>
  <si>
    <t xml:space="preserve">h</t>
  </si>
  <si>
    <t xml:space="preserve">Oficial de 1ª estruturista, em trabalhos de betonagem.</t>
  </si>
  <si>
    <t xml:space="preserve">mo092</t>
  </si>
  <si>
    <t xml:space="preserve">h</t>
  </si>
  <si>
    <t xml:space="preserve">Ajudante de estruturista, em trabalhos de betonagem.</t>
  </si>
  <si>
    <t xml:space="preserve">mo047</t>
  </si>
  <si>
    <t xml:space="preserve">h</t>
  </si>
  <si>
    <t xml:space="preserve">Oficial de 1ª montador de estruturas metálicas.</t>
  </si>
  <si>
    <t xml:space="preserve">mo094</t>
  </si>
  <si>
    <t xml:space="preserve">h</t>
  </si>
  <si>
    <t xml:space="preserve">Ajudante de montador de estruturas metálicas.</t>
  </si>
  <si>
    <t xml:space="preserve">%</t>
  </si>
  <si>
    <t xml:space="preserve">Custos directos complementares</t>
  </si>
  <si>
    <t xml:space="preserve">Custo de manutenção decenal: 1.206,62€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</si>
  <si>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</si>
  <si>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</si>
  <si>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</si>
  <si>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</si>
  <si>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</si>
  <si>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10025-1:2004</t>
  </si>
  <si>
    <t xml:space="preserve">2+</t>
  </si>
  <si>
    <t xml:space="preserve">Produtos laminados a quente de aços  de construção não ligados — Parte 1: Condições  técnicas g erais de fornecimento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</si>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</sst>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2.72" customWidth="1"/>
    <col min="4" max="4" width="3.57" customWidth="1"/>
    <col min="5" max="5" width="52.87" customWidth="1"/>
    <col min="6" max="6" width="8.33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213.0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  <c r="K5" s="4"/>
    </row>
    <row r="8" spans="1:11" ht="13.50" thickBot="1" customHeight="1">
      <c r="A8" s="5" t="s">
        <v>5</v>
      </c>
      <c r="B8" s="5"/>
      <c r="C8" s="5"/>
      <c r="D8" s="5" t="s">
        <v>6</v>
      </c>
      <c r="E8" s="5" t="s">
        <v>7</v>
      </c>
      <c r="F8" s="5"/>
      <c r="G8" s="5" t="s">
        <v>8</v>
      </c>
      <c r="H8" s="5"/>
      <c r="I8" s="5" t="s">
        <v>9</v>
      </c>
      <c r="J8" s="5" t="s">
        <v>10</v>
      </c>
      <c r="K8" s="5"/>
    </row>
    <row r="9" spans="1:11" ht="24.00" thickBot="1" customHeight="1">
      <c r="A9" s="6" t="s">
        <v>11</v>
      </c>
      <c r="B9" s="6"/>
      <c r="C9" s="6"/>
      <c r="D9" s="8" t="s">
        <v>12</v>
      </c>
      <c r="E9" s="6" t="s">
        <v>13</v>
      </c>
      <c r="F9" s="6"/>
      <c r="G9" s="10">
        <v>1.050000</v>
      </c>
      <c r="H9" s="10"/>
      <c r="I9" s="12">
        <v>86.670000</v>
      </c>
      <c r="J9" s="12">
        <f ca="1">ROUND(INDIRECT(ADDRESS(ROW()+(0), COLUMN()+(-3), 1))*INDIRECT(ADDRESS(ROW()+(0), COLUMN()+(-1), 1)), 2)</f>
        <v>91.000000</v>
      </c>
      <c r="K9" s="12"/>
    </row>
    <row r="10" spans="1:11" ht="24.00" thickBot="1" customHeight="1">
      <c r="A10" s="13" t="s">
        <v>14</v>
      </c>
      <c r="B10" s="13"/>
      <c r="C10" s="13"/>
      <c r="D10" s="14" t="s">
        <v>15</v>
      </c>
      <c r="E10" s="13" t="s">
        <v>16</v>
      </c>
      <c r="F10" s="13"/>
      <c r="G10" s="15">
        <v>6.710000</v>
      </c>
      <c r="H10" s="15"/>
      <c r="I10" s="16">
        <v>83.080000</v>
      </c>
      <c r="J10" s="16">
        <f ca="1">ROUND(INDIRECT(ADDRESS(ROW()+(0), COLUMN()+(-3), 1))*INDIRECT(ADDRESS(ROW()+(0), COLUMN()+(-1), 1)), 2)</f>
        <v>557.470000</v>
      </c>
      <c r="K10" s="16"/>
    </row>
    <row r="11" spans="1:11" ht="13.50" thickBot="1" customHeight="1">
      <c r="A11" s="13" t="s">
        <v>17</v>
      </c>
      <c r="B11" s="13"/>
      <c r="C11" s="13"/>
      <c r="D11" s="14" t="s">
        <v>18</v>
      </c>
      <c r="E11" s="13" t="s">
        <v>19</v>
      </c>
      <c r="F11" s="13"/>
      <c r="G11" s="15">
        <v>48.800000</v>
      </c>
      <c r="H11" s="15"/>
      <c r="I11" s="16">
        <v>0.130000</v>
      </c>
      <c r="J11" s="16">
        <f ca="1">ROUND(INDIRECT(ADDRESS(ROW()+(0), COLUMN()+(-3), 1))*INDIRECT(ADDRESS(ROW()+(0), COLUMN()+(-1), 1)), 2)</f>
        <v>6.340000</v>
      </c>
      <c r="K11" s="16"/>
    </row>
    <row r="12" spans="1:11" ht="24.00" thickBot="1" customHeight="1">
      <c r="A12" s="13" t="s">
        <v>20</v>
      </c>
      <c r="B12" s="13"/>
      <c r="C12" s="13"/>
      <c r="D12" s="14" t="s">
        <v>21</v>
      </c>
      <c r="E12" s="13" t="s">
        <v>22</v>
      </c>
      <c r="F12" s="13"/>
      <c r="G12" s="15">
        <v>50.000000</v>
      </c>
      <c r="H12" s="15"/>
      <c r="I12" s="16">
        <v>0.600000</v>
      </c>
      <c r="J12" s="16">
        <f ca="1">ROUND(INDIRECT(ADDRESS(ROW()+(0), COLUMN()+(-3), 1))*INDIRECT(ADDRESS(ROW()+(0), COLUMN()+(-1), 1)), 2)</f>
        <v>30.000000</v>
      </c>
      <c r="K12" s="16"/>
    </row>
    <row r="13" spans="1:11" ht="150.00" thickBot="1" customHeight="1">
      <c r="A13" s="13" t="s">
        <v>23</v>
      </c>
      <c r="B13" s="13"/>
      <c r="C13" s="13"/>
      <c r="D13" s="14" t="s">
        <v>24</v>
      </c>
      <c r="E13" s="13" t="s">
        <v>25</v>
      </c>
      <c r="F13" s="13"/>
      <c r="G13" s="15">
        <v>7.000000</v>
      </c>
      <c r="H13" s="15"/>
      <c r="I13" s="16">
        <v>3039.920000</v>
      </c>
      <c r="J13" s="16">
        <f ca="1">ROUND(INDIRECT(ADDRESS(ROW()+(0), COLUMN()+(-3), 1))*INDIRECT(ADDRESS(ROW()+(0), COLUMN()+(-1), 1)), 2)</f>
        <v>21279.440000</v>
      </c>
      <c r="K13" s="16"/>
    </row>
    <row r="14" spans="1:11" ht="24.00" thickBot="1" customHeight="1">
      <c r="A14" s="13" t="s">
        <v>26</v>
      </c>
      <c r="B14" s="13"/>
      <c r="C14" s="13"/>
      <c r="D14" s="14" t="s">
        <v>27</v>
      </c>
      <c r="E14" s="13" t="s">
        <v>28</v>
      </c>
      <c r="F14" s="13"/>
      <c r="G14" s="15">
        <v>70.000000</v>
      </c>
      <c r="H14" s="15"/>
      <c r="I14" s="16">
        <v>0.990000</v>
      </c>
      <c r="J14" s="16">
        <f ca="1">ROUND(INDIRECT(ADDRESS(ROW()+(0), COLUMN()+(-3), 1))*INDIRECT(ADDRESS(ROW()+(0), COLUMN()+(-1), 1)), 2)</f>
        <v>69.300000</v>
      </c>
      <c r="K14" s="16"/>
    </row>
    <row r="15" spans="1:11" ht="24.00" thickBot="1" customHeight="1">
      <c r="A15" s="13" t="s">
        <v>29</v>
      </c>
      <c r="B15" s="13"/>
      <c r="C15" s="13"/>
      <c r="D15" s="14" t="s">
        <v>30</v>
      </c>
      <c r="E15" s="13" t="s">
        <v>31</v>
      </c>
      <c r="F15" s="13"/>
      <c r="G15" s="15">
        <v>24.500000</v>
      </c>
      <c r="H15" s="15"/>
      <c r="I15" s="16">
        <v>4.800000</v>
      </c>
      <c r="J15" s="16">
        <f ca="1">ROUND(INDIRECT(ADDRESS(ROW()+(0), COLUMN()+(-3), 1))*INDIRECT(ADDRESS(ROW()+(0), COLUMN()+(-1), 1)), 2)</f>
        <v>117.600000</v>
      </c>
      <c r="K15" s="16"/>
    </row>
    <row r="16" spans="1:11" ht="24.00" thickBot="1" customHeight="1">
      <c r="A16" s="13" t="s">
        <v>32</v>
      </c>
      <c r="B16" s="13"/>
      <c r="C16" s="13"/>
      <c r="D16" s="14" t="s">
        <v>33</v>
      </c>
      <c r="E16" s="13" t="s">
        <v>34</v>
      </c>
      <c r="F16" s="13"/>
      <c r="G16" s="15">
        <v>9.883000</v>
      </c>
      <c r="H16" s="15"/>
      <c r="I16" s="16">
        <v>48.880000</v>
      </c>
      <c r="J16" s="16">
        <f ca="1">ROUND(INDIRECT(ADDRESS(ROW()+(0), COLUMN()+(-3), 1))*INDIRECT(ADDRESS(ROW()+(0), COLUMN()+(-1), 1)), 2)</f>
        <v>483.080000</v>
      </c>
      <c r="K16" s="16"/>
    </row>
    <row r="17" spans="1:11" ht="13.50" thickBot="1" customHeight="1">
      <c r="A17" s="13" t="s">
        <v>35</v>
      </c>
      <c r="B17" s="13"/>
      <c r="C17" s="13"/>
      <c r="D17" s="14" t="s">
        <v>36</v>
      </c>
      <c r="E17" s="13" t="s">
        <v>37</v>
      </c>
      <c r="F17" s="13"/>
      <c r="G17" s="15">
        <v>20.169000</v>
      </c>
      <c r="H17" s="15"/>
      <c r="I17" s="16">
        <v>3.090000</v>
      </c>
      <c r="J17" s="16">
        <f ca="1">ROUND(INDIRECT(ADDRESS(ROW()+(0), COLUMN()+(-3), 1))*INDIRECT(ADDRESS(ROW()+(0), COLUMN()+(-1), 1)), 2)</f>
        <v>62.320000</v>
      </c>
      <c r="K17" s="16"/>
    </row>
    <row r="18" spans="1:11" ht="13.50" thickBot="1" customHeight="1">
      <c r="A18" s="13" t="s">
        <v>38</v>
      </c>
      <c r="B18" s="13"/>
      <c r="C18" s="13"/>
      <c r="D18" s="14" t="s">
        <v>39</v>
      </c>
      <c r="E18" s="13" t="s">
        <v>40</v>
      </c>
      <c r="F18" s="13"/>
      <c r="G18" s="15">
        <v>0.802000</v>
      </c>
      <c r="H18" s="15"/>
      <c r="I18" s="16">
        <v>18.050000</v>
      </c>
      <c r="J18" s="16">
        <f ca="1">ROUND(INDIRECT(ADDRESS(ROW()+(0), COLUMN()+(-3), 1))*INDIRECT(ADDRESS(ROW()+(0), COLUMN()+(-1), 1)), 2)</f>
        <v>14.480000</v>
      </c>
      <c r="K18" s="16"/>
    </row>
    <row r="19" spans="1:11" ht="13.50" thickBot="1" customHeight="1">
      <c r="A19" s="13" t="s">
        <v>41</v>
      </c>
      <c r="B19" s="13"/>
      <c r="C19" s="13"/>
      <c r="D19" s="14" t="s">
        <v>42</v>
      </c>
      <c r="E19" s="13" t="s">
        <v>43</v>
      </c>
      <c r="F19" s="13"/>
      <c r="G19" s="15">
        <v>0.120000</v>
      </c>
      <c r="H19" s="15"/>
      <c r="I19" s="16">
        <v>17.640000</v>
      </c>
      <c r="J19" s="16">
        <f ca="1">ROUND(INDIRECT(ADDRESS(ROW()+(0), COLUMN()+(-3), 1))*INDIRECT(ADDRESS(ROW()+(0), COLUMN()+(-1), 1)), 2)</f>
        <v>2.120000</v>
      </c>
      <c r="K19" s="16"/>
    </row>
    <row r="20" spans="1:11" ht="13.50" thickBot="1" customHeight="1">
      <c r="A20" s="13" t="s">
        <v>44</v>
      </c>
      <c r="B20" s="13"/>
      <c r="C20" s="13"/>
      <c r="D20" s="14" t="s">
        <v>45</v>
      </c>
      <c r="E20" s="13" t="s">
        <v>46</v>
      </c>
      <c r="F20" s="13"/>
      <c r="G20" s="15">
        <v>1.910000</v>
      </c>
      <c r="H20" s="15"/>
      <c r="I20" s="16">
        <v>18.050000</v>
      </c>
      <c r="J20" s="16">
        <f ca="1">ROUND(INDIRECT(ADDRESS(ROW()+(0), COLUMN()+(-3), 1))*INDIRECT(ADDRESS(ROW()+(0), COLUMN()+(-1), 1)), 2)</f>
        <v>34.480000</v>
      </c>
      <c r="K20" s="16"/>
    </row>
    <row r="21" spans="1:11" ht="13.50" thickBot="1" customHeight="1">
      <c r="A21" s="13" t="s">
        <v>47</v>
      </c>
      <c r="B21" s="13"/>
      <c r="C21" s="13"/>
      <c r="D21" s="14" t="s">
        <v>48</v>
      </c>
      <c r="E21" s="13" t="s">
        <v>49</v>
      </c>
      <c r="F21" s="13"/>
      <c r="G21" s="15">
        <v>1.985000</v>
      </c>
      <c r="H21" s="15"/>
      <c r="I21" s="16">
        <v>17.640000</v>
      </c>
      <c r="J21" s="16">
        <f ca="1">ROUND(INDIRECT(ADDRESS(ROW()+(0), COLUMN()+(-3), 1))*INDIRECT(ADDRESS(ROW()+(0), COLUMN()+(-1), 1)), 2)</f>
        <v>35.020000</v>
      </c>
      <c r="K21" s="16"/>
    </row>
    <row r="22" spans="1:11" ht="13.50" thickBot="1" customHeight="1">
      <c r="A22" s="13" t="s">
        <v>50</v>
      </c>
      <c r="B22" s="13"/>
      <c r="C22" s="13"/>
      <c r="D22" s="14" t="s">
        <v>51</v>
      </c>
      <c r="E22" s="13" t="s">
        <v>52</v>
      </c>
      <c r="F22" s="13"/>
      <c r="G22" s="15">
        <v>24.559000</v>
      </c>
      <c r="H22" s="15"/>
      <c r="I22" s="16">
        <v>18.050000</v>
      </c>
      <c r="J22" s="16">
        <f ca="1">ROUND(INDIRECT(ADDRESS(ROW()+(0), COLUMN()+(-3), 1))*INDIRECT(ADDRESS(ROW()+(0), COLUMN()+(-1), 1)), 2)</f>
        <v>443.290000</v>
      </c>
      <c r="K22" s="16"/>
    </row>
    <row r="23" spans="1:11" ht="13.50" thickBot="1" customHeight="1">
      <c r="A23" s="13" t="s">
        <v>53</v>
      </c>
      <c r="B23" s="13"/>
      <c r="C23" s="13"/>
      <c r="D23" s="17" t="s">
        <v>54</v>
      </c>
      <c r="E23" s="18" t="s">
        <v>55</v>
      </c>
      <c r="F23" s="18"/>
      <c r="G23" s="19">
        <v>24.559000</v>
      </c>
      <c r="H23" s="19"/>
      <c r="I23" s="20">
        <v>17.640000</v>
      </c>
      <c r="J23" s="20">
        <f ca="1">ROUND(INDIRECT(ADDRESS(ROW()+(0), COLUMN()+(-3), 1))*INDIRECT(ADDRESS(ROW()+(0), COLUMN()+(-1), 1)), 2)</f>
        <v>433.220000</v>
      </c>
      <c r="K23" s="20"/>
    </row>
    <row r="24" spans="1:11" ht="13.50" thickBot="1" customHeight="1">
      <c r="A24" s="18"/>
      <c r="B24" s="18"/>
      <c r="C24" s="18"/>
      <c r="D24" s="21" t="s">
        <v>56</v>
      </c>
      <c r="E24" s="4" t="s">
        <v>57</v>
      </c>
      <c r="F24" s="4"/>
      <c r="G24" s="22">
        <v>2.000000</v>
      </c>
      <c r="H24" s="22"/>
      <c r="I24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1))), 2)</f>
        <v>23659.160000</v>
      </c>
      <c r="J24" s="23">
        <f ca="1">ROUND(INDIRECT(ADDRESS(ROW()+(0), COLUMN()+(-3), 1))*INDIRECT(ADDRESS(ROW()+(0), COLUMN()+(-1), 1))/100, 2)</f>
        <v>473.180000</v>
      </c>
      <c r="K24" s="23"/>
    </row>
    <row r="25" spans="1:11" ht="13.50" thickBot="1" customHeight="1">
      <c r="A25" s="24" t="s">
        <v>58</v>
      </c>
      <c r="B25" s="24"/>
      <c r="C25" s="24"/>
      <c r="D25" s="25"/>
      <c r="E25" s="25"/>
      <c r="F25" s="25"/>
      <c r="G25" s="26"/>
      <c r="H25" s="26"/>
      <c r="I25" s="24" t="s">
        <v>59</v>
      </c>
      <c r="J25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1))), 2)</f>
        <v>24132.340000</v>
      </c>
      <c r="K25" s="27"/>
    </row>
    <row r="28" spans="1:11" ht="13.50" thickBot="1" customHeight="1">
      <c r="A28" s="28" t="s">
        <v>60</v>
      </c>
      <c r="B28" s="28"/>
      <c r="C28" s="28"/>
      <c r="D28" s="28"/>
      <c r="E28" s="28"/>
      <c r="F28" s="28" t="s">
        <v>61</v>
      </c>
      <c r="G28" s="28"/>
      <c r="H28" s="28" t="s">
        <v>62</v>
      </c>
      <c r="I28" s="28"/>
      <c r="J28" s="28"/>
      <c r="K28" s="28" t="s">
        <v>63</v>
      </c>
    </row>
    <row r="29" spans="1:11" ht="13.50" thickBot="1" customHeight="1">
      <c r="A29" s="29" t="s">
        <v>64</v>
      </c>
      <c r="B29" s="29"/>
      <c r="C29" s="29"/>
      <c r="D29" s="29"/>
      <c r="E29" s="29"/>
      <c r="F29" s="30">
        <v>192005.000000</v>
      </c>
      <c r="G29" s="30"/>
      <c r="H29" s="30">
        <v>192006.000000</v>
      </c>
      <c r="I29" s="30"/>
      <c r="J29" s="30"/>
      <c r="K29" s="30" t="s">
        <v>65</v>
      </c>
    </row>
    <row r="30" spans="1:11" ht="24.00" thickBot="1" customHeight="1">
      <c r="A30" s="31" t="s">
        <v>66</v>
      </c>
      <c r="B30" s="31"/>
      <c r="C30" s="31"/>
      <c r="D30" s="31"/>
      <c r="E30" s="31"/>
      <c r="F30" s="32"/>
      <c r="G30" s="32"/>
      <c r="H30" s="32"/>
      <c r="I30" s="32"/>
      <c r="J30" s="32"/>
      <c r="K30" s="32"/>
    </row>
    <row r="33" spans="1:1" ht="33.75" thickBot="1" customHeight="1">
      <c r="A33" s="1" t="s">
        <v>67</v>
      </c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" ht="33.75" thickBot="1" customHeight="1">
      <c r="A34" s="1" t="s">
        <v>68</v>
      </c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" ht="33.75" thickBot="1" customHeight="1">
      <c r="A35" s="1" t="s">
        <v>69</v>
      </c>
      <c r="B35" s="1"/>
      <c r="C35" s="1"/>
      <c r="D35" s="1"/>
      <c r="E35" s="1"/>
      <c r="F35" s="1"/>
      <c r="G35" s="1"/>
      <c r="H35" s="1"/>
      <c r="I35" s="1"/>
      <c r="J35" s="1"/>
      <c r="K35" s="1"/>
    </row>
  </sheetData>
  <mergeCells count="85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C15"/>
    <mergeCell ref="E15:F15"/>
    <mergeCell ref="G15:H15"/>
    <mergeCell ref="J15:K15"/>
    <mergeCell ref="A16:C16"/>
    <mergeCell ref="E16:F16"/>
    <mergeCell ref="G16:H16"/>
    <mergeCell ref="J16:K16"/>
    <mergeCell ref="A17:C17"/>
    <mergeCell ref="E17:F17"/>
    <mergeCell ref="G17:H17"/>
    <mergeCell ref="J17:K17"/>
    <mergeCell ref="A18:C18"/>
    <mergeCell ref="E18:F18"/>
    <mergeCell ref="G18:H18"/>
    <mergeCell ref="J18:K18"/>
    <mergeCell ref="A19:C19"/>
    <mergeCell ref="E19:F19"/>
    <mergeCell ref="G19:H19"/>
    <mergeCell ref="J19:K19"/>
    <mergeCell ref="A20:C20"/>
    <mergeCell ref="E20:F20"/>
    <mergeCell ref="G20:H20"/>
    <mergeCell ref="J20:K20"/>
    <mergeCell ref="A21:C21"/>
    <mergeCell ref="E21:F21"/>
    <mergeCell ref="G21:H21"/>
    <mergeCell ref="J21:K21"/>
    <mergeCell ref="A22:C22"/>
    <mergeCell ref="E22:F22"/>
    <mergeCell ref="G22:H22"/>
    <mergeCell ref="J22:K22"/>
    <mergeCell ref="A23:C23"/>
    <mergeCell ref="E23:F23"/>
    <mergeCell ref="G23:H23"/>
    <mergeCell ref="J23:K23"/>
    <mergeCell ref="A24:C24"/>
    <mergeCell ref="E24:F24"/>
    <mergeCell ref="G24:H24"/>
    <mergeCell ref="J24:K24"/>
    <mergeCell ref="A25:F25"/>
    <mergeCell ref="G25:H25"/>
    <mergeCell ref="J25:K25"/>
    <mergeCell ref="A28:E28"/>
    <mergeCell ref="F28:G28"/>
    <mergeCell ref="H28:J28"/>
    <mergeCell ref="A29:E29"/>
    <mergeCell ref="F29:G30"/>
    <mergeCell ref="H29:J30"/>
    <mergeCell ref="K29:K30"/>
    <mergeCell ref="A30:E30"/>
    <mergeCell ref="A33:K33"/>
    <mergeCell ref="A34:K34"/>
    <mergeCell ref="A35:K35"/>
  </mergeCells>
  <pageMargins left="0.620079" right="0.472441" top="0.472441" bottom="0.472441" header="0.0" footer="0.0"/>
  <pageSetup paperSize="9" orientation="portrait"/>
  <rowBreaks count="0" manualBreakCount="0">
    </rowBreaks>
</worksheet>
</file>